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22155" yWindow="465" windowWidth="29040" windowHeight="15840"/>
  </bookViews>
  <sheets>
    <sheet name="Matenboog stock" sheetId="1" r:id="rId1"/>
  </sheets>
  <definedNames>
    <definedName name="_xlnm._FilterDatabase" localSheetId="0" hidden="1">'Matenboog stock'!$B$2:$D$27</definedName>
  </definedNames>
  <calcPr calcId="191029"/>
</workbook>
</file>

<file path=xl/calcChain.xml><?xml version="1.0" encoding="utf-8"?>
<calcChain xmlns="http://schemas.openxmlformats.org/spreadsheetml/2006/main">
  <c r="U27" i="1" l="1"/>
  <c r="S13" i="1"/>
  <c r="U13" i="1"/>
  <c r="S14" i="1"/>
  <c r="U14" i="1"/>
  <c r="S15" i="1"/>
  <c r="U15" i="1"/>
  <c r="S16" i="1"/>
  <c r="U16" i="1"/>
  <c r="S17" i="1"/>
  <c r="U17" i="1"/>
  <c r="S18" i="1"/>
  <c r="U18" i="1"/>
  <c r="S19" i="1"/>
  <c r="U19" i="1"/>
  <c r="S20" i="1"/>
  <c r="U20" i="1"/>
  <c r="S21" i="1"/>
  <c r="U21" i="1"/>
  <c r="S22" i="1"/>
  <c r="U22" i="1"/>
  <c r="S23" i="1"/>
  <c r="U23" i="1"/>
  <c r="S24" i="1"/>
  <c r="U24" i="1"/>
  <c r="S25" i="1"/>
  <c r="U25" i="1"/>
  <c r="S26" i="1"/>
  <c r="U26" i="1"/>
  <c r="S6" i="1"/>
  <c r="U6" i="1"/>
  <c r="S7" i="1"/>
  <c r="U7" i="1"/>
  <c r="S8" i="1"/>
  <c r="U8" i="1"/>
  <c r="S9" i="1"/>
  <c r="U9" i="1"/>
  <c r="S10" i="1"/>
  <c r="U10" i="1"/>
  <c r="S11" i="1"/>
  <c r="U11" i="1"/>
  <c r="S12" i="1"/>
  <c r="U12" i="1"/>
  <c r="S5" i="1"/>
  <c r="U5" i="1"/>
  <c r="S4" i="1"/>
  <c r="U4" i="1"/>
  <c r="S3" i="1"/>
  <c r="U3" i="1"/>
  <c r="D28" i="1"/>
  <c r="U28" i="1"/>
  <c r="S28" i="1"/>
</calcChain>
</file>

<file path=xl/sharedStrings.xml><?xml version="1.0" encoding="utf-8"?>
<sst xmlns="http://schemas.openxmlformats.org/spreadsheetml/2006/main" count="90" uniqueCount="66">
  <si>
    <t>Artikel Code</t>
  </si>
  <si>
    <t>LUDO-D LG ZW/GR ESD PU/PU S1P COMPOSITE</t>
  </si>
  <si>
    <t>A988549-44</t>
  </si>
  <si>
    <t>MELVIN - XD HG ZW S3 ESD PUR METAL FREE</t>
  </si>
  <si>
    <t>A957569-47</t>
  </si>
  <si>
    <t>A956549-44</t>
  </si>
  <si>
    <t>MELVIN - D HG ZW S3 ESD PUR METAL FREE</t>
  </si>
  <si>
    <t>LAURENT-XD HG ZW/GR ESD PU/PU S1P COMPOSITE</t>
  </si>
  <si>
    <t>A949569-45</t>
  </si>
  <si>
    <t>LAURENT-D HG ZW/GR ESD PU/PU S1P COMPOSITE</t>
  </si>
  <si>
    <t>A948549-47</t>
  </si>
  <si>
    <t>A944549-45</t>
  </si>
  <si>
    <t>LAURENT-D HG ZW/GR ESD PUR METAL FREE S1P</t>
  </si>
  <si>
    <t>MAX - XD LG ZW S3 ESD PUR METAL FREE</t>
  </si>
  <si>
    <t>A907569-38</t>
  </si>
  <si>
    <t>MAX - D LG ZW S3 ESD PUR METAL FREE</t>
  </si>
  <si>
    <t>A906549-38</t>
  </si>
  <si>
    <t>A901569-47</t>
  </si>
  <si>
    <t>LUC-XD LG ZW/GR ESD PU/PU S1P COMPOSITE</t>
  </si>
  <si>
    <t>LUC-D LG ZW/GR ESD PU/PU S1P COMPOSITE</t>
  </si>
  <si>
    <t>A900549-42</t>
  </si>
  <si>
    <t>MAVERICK-XD HG ZW/GR S3 OVN PD</t>
  </si>
  <si>
    <t>A769868-48</t>
  </si>
  <si>
    <t>BRIAN-XD HG ZW/GR S3 OVN  PU</t>
  </si>
  <si>
    <t>A769568-41</t>
  </si>
  <si>
    <t>BJORN-XD HG ZW/GR S3 PU</t>
  </si>
  <si>
    <t>A769566-44</t>
  </si>
  <si>
    <t>MAVERICK-D HG ZW/GR S3 OVN PD</t>
  </si>
  <si>
    <t>A768848-42</t>
  </si>
  <si>
    <t>A768548-39</t>
  </si>
  <si>
    <t>BRIAN-D HG ZW/GR S3 OVN PU</t>
  </si>
  <si>
    <t>A768546-49</t>
  </si>
  <si>
    <t>BJORN-D HG ZW/GR S3 PU</t>
  </si>
  <si>
    <t>MARVIN-XD LG ZW/GR S3 OVN PD</t>
  </si>
  <si>
    <t>A729868-46</t>
  </si>
  <si>
    <t>BRAD-XD LG ZW/GR S3 OVN PU</t>
  </si>
  <si>
    <t>A729568-40</t>
  </si>
  <si>
    <t>BOB-XD LG ZW/GR S3 PU</t>
  </si>
  <si>
    <t>A729566-44</t>
  </si>
  <si>
    <t>MARVIN-D LG ZW/GR S3 OVN PD</t>
  </si>
  <si>
    <t>A728848-45</t>
  </si>
  <si>
    <t>BRAD-D LG ZW/GR S3 OVN PU</t>
  </si>
  <si>
    <t>A728548-39</t>
  </si>
  <si>
    <t>BOB-D LG ZW/GR S3  PU</t>
  </si>
  <si>
    <t>A728546-47</t>
  </si>
  <si>
    <t>BJORN-XXD HG ZW VIBRAM S3</t>
  </si>
  <si>
    <t>A645036-39</t>
  </si>
  <si>
    <t>BOB-XXD LG ZW  VIBRAM S3</t>
  </si>
  <si>
    <t>A615036-41</t>
  </si>
  <si>
    <t>A438647-47</t>
  </si>
  <si>
    <t>MELVIN HG ZW S3 MF/ESD TPU/PU METAL FREE</t>
  </si>
  <si>
    <t>Voorraad 27-5-19</t>
  </si>
  <si>
    <t>Total price</t>
  </si>
  <si>
    <t>sizes</t>
  </si>
  <si>
    <t>Description</t>
  </si>
  <si>
    <t>Totals</t>
  </si>
  <si>
    <t>Total available</t>
  </si>
  <si>
    <t>Photo</t>
  </si>
  <si>
    <t>Industrie</t>
  </si>
  <si>
    <t>Bouw</t>
  </si>
  <si>
    <t>Automobiel, Electronica, Logistiek</t>
  </si>
  <si>
    <t>Automobiel, Electronica, Logistiek, Metaal</t>
  </si>
  <si>
    <t>ESD-certificaat</t>
  </si>
  <si>
    <t>Agricultuur, Automobiel, Bouw, Metaal</t>
  </si>
  <si>
    <t>Industrie, Electronica, Logistiek, Oil &amp; Gas</t>
  </si>
  <si>
    <t>clearance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</si>
</sst>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\ #,##0.00"/>
  </numFmts>
  <fonts count="2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5" fillId="29" borderId="0" applyNumberFormat="0" applyBorder="0" applyAlignment="0" applyProtection="0"/>
    <xf numFmtId="0" fontId="6" fillId="30" borderId="3" applyNumberFormat="0" applyAlignment="0" applyProtection="0"/>
    <xf numFmtId="0" fontId="7" fillId="31" borderId="4" applyNumberFormat="0" applyAlignment="0" applyProtection="0"/>
    <xf numFmtId="0" fontId="8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33" borderId="3" applyNumberFormat="0" applyAlignment="0" applyProtection="0"/>
    <xf numFmtId="0" fontId="14" fillId="0" borderId="8" applyNumberFormat="0" applyFill="0" applyAlignment="0" applyProtection="0"/>
    <xf numFmtId="0" fontId="15" fillId="34" borderId="0" applyNumberFormat="0" applyBorder="0" applyAlignment="0" applyProtection="0"/>
    <xf numFmtId="0" fontId="1" fillId="35" borderId="9" applyNumberFormat="0" applyFont="0" applyAlignment="0" applyProtection="0"/>
    <xf numFmtId="0" fontId="16" fillId="30" borderId="10" applyNumberFormat="0" applyAlignment="0" applyProtection="0"/>
    <xf numFmtId="0" fontId="17" fillId="0" borderId="0" applyNumberFormat="0" applyFill="0" applyBorder="0" applyAlignment="0" applyProtection="0"/>
    <xf numFmtId="0" fontId="18" fillId="0" borderId="11" applyNumberFormat="0" applyFill="0" applyAlignment="0" applyProtection="0"/>
    <xf numFmtId="0" fontId="19" fillId="0" borderId="0" applyNumberFormat="0" applyFill="0" applyBorder="0" applyAlignment="0" applyProtection="0"/>
  </cellStyleXfs>
  <cellXfs count="20">
    <xf numFmtId="0" fontId="0" fillId="0" borderId="0" xfId="0"/>
    <xf numFmtId="0" fontId="0" fillId="0" borderId="0" xfId="0" applyFill="1"/>
    <xf numFmtId="0" fontId="2" fillId="0" borderId="0" xfId="0" applyFont="1" applyFill="1"/>
    <xf numFmtId="3" fontId="0" fillId="0" borderId="0" xfId="0" applyNumberFormat="1" applyFill="1" applyAlignment="1">
      <alignment horizontal="center"/>
    </xf>
    <xf numFmtId="3" fontId="2" fillId="0" borderId="0" xfId="0" applyNumberFormat="1" applyFont="1" applyFill="1" applyAlignment="1">
      <alignment horizontal="center"/>
    </xf>
    <xf numFmtId="0" fontId="0" fillId="2" borderId="0" xfId="0" applyFill="1"/>
    <xf numFmtId="164" fontId="0" fillId="0" borderId="0" xfId="0" applyNumberFormat="1" applyFill="1"/>
    <xf numFmtId="164" fontId="2" fillId="0" borderId="0" xfId="0" applyNumberFormat="1" applyFont="1" applyFill="1"/>
    <xf numFmtId="0" fontId="2" fillId="0" borderId="1" xfId="0" applyFont="1" applyFill="1" applyBorder="1"/>
    <xf numFmtId="3" fontId="2" fillId="0" borderId="1" xfId="0" applyNumberFormat="1" applyFont="1" applyFill="1" applyBorder="1" applyAlignment="1">
      <alignment horizontal="center"/>
    </xf>
    <xf numFmtId="0" fontId="0" fillId="0" borderId="1" xfId="0" applyFill="1" applyBorder="1"/>
    <xf numFmtId="164" fontId="0" fillId="0" borderId="1" xfId="0" applyNumberFormat="1" applyFill="1" applyBorder="1"/>
    <xf numFmtId="3" fontId="0" fillId="0" borderId="1" xfId="0" applyNumberFormat="1" applyFill="1" applyBorder="1" applyAlignment="1">
      <alignment horizontal="center"/>
    </xf>
    <xf numFmtId="0" fontId="0" fillId="0" borderId="1" xfId="0" applyBorder="1"/>
    <xf numFmtId="0" fontId="0" fillId="0" borderId="0" xfId="0" applyFill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https://www.webwico.nl/werkschoenen/emma-ludo-d-s1p-werkschoenen.html?search_query=emma+ludo&amp;results=1" TargetMode="External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21" Type="http://schemas.openxmlformats.org/officeDocument/2006/relationships/image" Target="../media/image2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6.jpe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10" Type="http://schemas.openxmlformats.org/officeDocument/2006/relationships/image" Target="../media/image10.png"/><Relationship Id="rId19" Type="http://schemas.openxmlformats.org/officeDocument/2006/relationships/image" Target="../media/image18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jpe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38100</xdr:rowOff>
    </xdr:from>
    <xdr:to>
      <xdr:col>1</xdr:col>
      <xdr:colOff>0</xdr:colOff>
      <xdr:row>5</xdr:row>
      <xdr:rowOff>1000125</xdr:rowOff>
    </xdr:to>
    <xdr:pic>
      <xdr:nvPicPr>
        <xdr:cNvPr id="1025" name="Afbeelding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3067" b="19632"/>
        <a:stretch>
          <a:fillRect/>
        </a:stretch>
      </xdr:blipFill>
      <xdr:spPr bwMode="auto">
        <a:xfrm>
          <a:off x="0" y="4219575"/>
          <a:ext cx="14192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</xdr:row>
      <xdr:rowOff>38100</xdr:rowOff>
    </xdr:from>
    <xdr:to>
      <xdr:col>1</xdr:col>
      <xdr:colOff>0</xdr:colOff>
      <xdr:row>2</xdr:row>
      <xdr:rowOff>1181100</xdr:rowOff>
    </xdr:to>
    <xdr:pic>
      <xdr:nvPicPr>
        <xdr:cNvPr id="1026" name="Afbeelding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6952" b="12833"/>
        <a:stretch>
          <a:fillRect/>
        </a:stretch>
      </xdr:blipFill>
      <xdr:spPr bwMode="auto">
        <a:xfrm>
          <a:off x="9525" y="419100"/>
          <a:ext cx="14097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</xdr:row>
      <xdr:rowOff>66675</xdr:rowOff>
    </xdr:from>
    <xdr:to>
      <xdr:col>0</xdr:col>
      <xdr:colOff>1390650</xdr:colOff>
      <xdr:row>7</xdr:row>
      <xdr:rowOff>1123950</xdr:rowOff>
    </xdr:to>
    <xdr:pic>
      <xdr:nvPicPr>
        <xdr:cNvPr id="1027" name="Afbeelding 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8804" b="10063"/>
        <a:stretch>
          <a:fillRect/>
        </a:stretch>
      </xdr:blipFill>
      <xdr:spPr bwMode="auto">
        <a:xfrm>
          <a:off x="95250" y="6781800"/>
          <a:ext cx="12954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38100</xdr:rowOff>
    </xdr:from>
    <xdr:to>
      <xdr:col>0</xdr:col>
      <xdr:colOff>1409700</xdr:colOff>
      <xdr:row>6</xdr:row>
      <xdr:rowOff>1057275</xdr:rowOff>
    </xdr:to>
    <xdr:pic>
      <xdr:nvPicPr>
        <xdr:cNvPr id="1028" name="Afbeelding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-3694" b="21188"/>
        <a:stretch>
          <a:fillRect/>
        </a:stretch>
      </xdr:blipFill>
      <xdr:spPr bwMode="auto">
        <a:xfrm>
          <a:off x="0" y="5486400"/>
          <a:ext cx="14097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</xdr:row>
      <xdr:rowOff>47625</xdr:rowOff>
    </xdr:from>
    <xdr:to>
      <xdr:col>0</xdr:col>
      <xdr:colOff>1390650</xdr:colOff>
      <xdr:row>4</xdr:row>
      <xdr:rowOff>1247775</xdr:rowOff>
    </xdr:to>
    <xdr:pic>
      <xdr:nvPicPr>
        <xdr:cNvPr id="1029" name="Afbeelding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777" t="8383" b="9581"/>
        <a:stretch>
          <a:fillRect/>
        </a:stretch>
      </xdr:blipFill>
      <xdr:spPr bwMode="auto">
        <a:xfrm>
          <a:off x="85725" y="2962275"/>
          <a:ext cx="13049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38100</xdr:rowOff>
    </xdr:from>
    <xdr:to>
      <xdr:col>1</xdr:col>
      <xdr:colOff>0</xdr:colOff>
      <xdr:row>3</xdr:row>
      <xdr:rowOff>1181100</xdr:rowOff>
    </xdr:to>
    <xdr:pic>
      <xdr:nvPicPr>
        <xdr:cNvPr id="1030" name="Afbeelding 1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685925"/>
          <a:ext cx="14192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</xdr:row>
      <xdr:rowOff>152400</xdr:rowOff>
    </xdr:from>
    <xdr:to>
      <xdr:col>0</xdr:col>
      <xdr:colOff>1409700</xdr:colOff>
      <xdr:row>8</xdr:row>
      <xdr:rowOff>1104900</xdr:rowOff>
    </xdr:to>
    <xdr:pic>
      <xdr:nvPicPr>
        <xdr:cNvPr id="1031" name="Afbeelding 1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5363" b="13589"/>
        <a:stretch>
          <a:fillRect/>
        </a:stretch>
      </xdr:blipFill>
      <xdr:spPr bwMode="auto">
        <a:xfrm>
          <a:off x="66675" y="8134350"/>
          <a:ext cx="13430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142875</xdr:rowOff>
    </xdr:from>
    <xdr:to>
      <xdr:col>1</xdr:col>
      <xdr:colOff>0</xdr:colOff>
      <xdr:row>9</xdr:row>
      <xdr:rowOff>1171575</xdr:rowOff>
    </xdr:to>
    <xdr:pic>
      <xdr:nvPicPr>
        <xdr:cNvPr id="1032" name="Afbeelding 1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9391650"/>
          <a:ext cx="14192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57150</xdr:rowOff>
    </xdr:from>
    <xdr:to>
      <xdr:col>0</xdr:col>
      <xdr:colOff>1343025</xdr:colOff>
      <xdr:row>10</xdr:row>
      <xdr:rowOff>1171575</xdr:rowOff>
    </xdr:to>
    <xdr:pic>
      <xdr:nvPicPr>
        <xdr:cNvPr id="1033" name="Afbeelding 1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7361" b="9428"/>
        <a:stretch>
          <a:fillRect/>
        </a:stretch>
      </xdr:blipFill>
      <xdr:spPr bwMode="auto">
        <a:xfrm>
          <a:off x="0" y="10572750"/>
          <a:ext cx="13430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</xdr:row>
      <xdr:rowOff>85725</xdr:rowOff>
    </xdr:from>
    <xdr:to>
      <xdr:col>0</xdr:col>
      <xdr:colOff>1390650</xdr:colOff>
      <xdr:row>11</xdr:row>
      <xdr:rowOff>1200150</xdr:rowOff>
    </xdr:to>
    <xdr:pic>
      <xdr:nvPicPr>
        <xdr:cNvPr id="1034" name="Afbeelding 19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11868150"/>
          <a:ext cx="13430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15</xdr:row>
      <xdr:rowOff>247650</xdr:rowOff>
    </xdr:from>
    <xdr:to>
      <xdr:col>1</xdr:col>
      <xdr:colOff>0</xdr:colOff>
      <xdr:row>15</xdr:row>
      <xdr:rowOff>1171575</xdr:rowOff>
    </xdr:to>
    <xdr:pic>
      <xdr:nvPicPr>
        <xdr:cNvPr id="1035" name="Afbeelding 2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18242" b="13908"/>
        <a:stretch>
          <a:fillRect/>
        </a:stretch>
      </xdr:blipFill>
      <xdr:spPr bwMode="auto">
        <a:xfrm>
          <a:off x="66675" y="17097375"/>
          <a:ext cx="13525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16</xdr:row>
      <xdr:rowOff>114300</xdr:rowOff>
    </xdr:from>
    <xdr:to>
      <xdr:col>0</xdr:col>
      <xdr:colOff>1400175</xdr:colOff>
      <xdr:row>16</xdr:row>
      <xdr:rowOff>1038225</xdr:rowOff>
    </xdr:to>
    <xdr:pic>
      <xdr:nvPicPr>
        <xdr:cNvPr id="1036" name="Afbeelding 2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100" y="18230850"/>
          <a:ext cx="13620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17</xdr:row>
      <xdr:rowOff>161925</xdr:rowOff>
    </xdr:from>
    <xdr:to>
      <xdr:col>0</xdr:col>
      <xdr:colOff>1371600</xdr:colOff>
      <xdr:row>17</xdr:row>
      <xdr:rowOff>1085850</xdr:rowOff>
    </xdr:to>
    <xdr:pic>
      <xdr:nvPicPr>
        <xdr:cNvPr id="1037" name="Afbeelding 26" descr="988549 Emma Ludo D S1p veiligheidsschoenen">
          <a:hlinkClick xmlns:r="http://schemas.openxmlformats.org/officeDocument/2006/relationships" r:id="rId13" tooltip="Emma Ludo D S1p werkschoene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14697" b="17572"/>
        <a:stretch>
          <a:fillRect/>
        </a:stretch>
      </xdr:blipFill>
      <xdr:spPr bwMode="auto">
        <a:xfrm>
          <a:off x="9525" y="19545300"/>
          <a:ext cx="13620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142875</xdr:rowOff>
    </xdr:from>
    <xdr:to>
      <xdr:col>0</xdr:col>
      <xdr:colOff>1409700</xdr:colOff>
      <xdr:row>18</xdr:row>
      <xdr:rowOff>1143000</xdr:rowOff>
    </xdr:to>
    <xdr:pic>
      <xdr:nvPicPr>
        <xdr:cNvPr id="1038" name="Afbeelding 3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4082" b="14870"/>
        <a:stretch>
          <a:fillRect/>
        </a:stretch>
      </xdr:blipFill>
      <xdr:spPr bwMode="auto">
        <a:xfrm>
          <a:off x="0" y="20793075"/>
          <a:ext cx="14097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85725</xdr:rowOff>
    </xdr:from>
    <xdr:to>
      <xdr:col>0</xdr:col>
      <xdr:colOff>1400175</xdr:colOff>
      <xdr:row>19</xdr:row>
      <xdr:rowOff>1085850</xdr:rowOff>
    </xdr:to>
    <xdr:pic>
      <xdr:nvPicPr>
        <xdr:cNvPr id="1039" name="Afbeelding 3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2002750"/>
          <a:ext cx="14001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21</xdr:row>
      <xdr:rowOff>104775</xdr:rowOff>
    </xdr:from>
    <xdr:to>
      <xdr:col>0</xdr:col>
      <xdr:colOff>1362075</xdr:colOff>
      <xdr:row>21</xdr:row>
      <xdr:rowOff>1162050</xdr:rowOff>
    </xdr:to>
    <xdr:pic>
      <xdr:nvPicPr>
        <xdr:cNvPr id="1040" name="bigpic" descr="769868 Emma Maverick XD S3 veiligheidsschoenen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t="9949" b="10471"/>
        <a:stretch>
          <a:fillRect/>
        </a:stretch>
      </xdr:blipFill>
      <xdr:spPr bwMode="auto">
        <a:xfrm>
          <a:off x="38100" y="24555450"/>
          <a:ext cx="13239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20</xdr:row>
      <xdr:rowOff>104775</xdr:rowOff>
    </xdr:from>
    <xdr:to>
      <xdr:col>0</xdr:col>
      <xdr:colOff>1400175</xdr:colOff>
      <xdr:row>20</xdr:row>
      <xdr:rowOff>1152525</xdr:rowOff>
    </xdr:to>
    <xdr:pic>
      <xdr:nvPicPr>
        <xdr:cNvPr id="1041" name="Afbeelding 33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6200" y="23288625"/>
          <a:ext cx="13239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24</xdr:row>
      <xdr:rowOff>0</xdr:rowOff>
    </xdr:from>
    <xdr:to>
      <xdr:col>0</xdr:col>
      <xdr:colOff>1409700</xdr:colOff>
      <xdr:row>24</xdr:row>
      <xdr:rowOff>895350</xdr:rowOff>
    </xdr:to>
    <xdr:pic>
      <xdr:nvPicPr>
        <xdr:cNvPr id="1042" name="Afbeelding 35" descr="MAX Veiligheidsschoenen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050" y="28251150"/>
          <a:ext cx="13906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104775</xdr:rowOff>
    </xdr:from>
    <xdr:to>
      <xdr:col>0</xdr:col>
      <xdr:colOff>1381125</xdr:colOff>
      <xdr:row>23</xdr:row>
      <xdr:rowOff>1000125</xdr:rowOff>
    </xdr:to>
    <xdr:pic>
      <xdr:nvPicPr>
        <xdr:cNvPr id="1043" name="Afbeelding 36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7089100"/>
          <a:ext cx="13811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22</xdr:row>
      <xdr:rowOff>209550</xdr:rowOff>
    </xdr:from>
    <xdr:to>
      <xdr:col>0</xdr:col>
      <xdr:colOff>1409700</xdr:colOff>
      <xdr:row>22</xdr:row>
      <xdr:rowOff>1104900</xdr:rowOff>
    </xdr:to>
    <xdr:pic>
      <xdr:nvPicPr>
        <xdr:cNvPr id="1044" name="Afbeelding 37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575" y="25927050"/>
          <a:ext cx="13811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24</xdr:row>
      <xdr:rowOff>57150</xdr:rowOff>
    </xdr:from>
    <xdr:to>
      <xdr:col>0</xdr:col>
      <xdr:colOff>1333500</xdr:colOff>
      <xdr:row>24</xdr:row>
      <xdr:rowOff>1190625</xdr:rowOff>
    </xdr:to>
    <xdr:pic>
      <xdr:nvPicPr>
        <xdr:cNvPr id="1045" name="Afbeelding 38" descr="MELVIN Veiligheidsschoenen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t="17760" b="16913"/>
        <a:stretch>
          <a:fillRect/>
        </a:stretch>
      </xdr:blipFill>
      <xdr:spPr bwMode="auto">
        <a:xfrm>
          <a:off x="38100" y="28308300"/>
          <a:ext cx="12954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25</xdr:row>
      <xdr:rowOff>57150</xdr:rowOff>
    </xdr:from>
    <xdr:to>
      <xdr:col>0</xdr:col>
      <xdr:colOff>1362075</xdr:colOff>
      <xdr:row>25</xdr:row>
      <xdr:rowOff>1190625</xdr:rowOff>
    </xdr:to>
    <xdr:pic>
      <xdr:nvPicPr>
        <xdr:cNvPr id="1046" name="Afbeelding 39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7150" y="29575125"/>
          <a:ext cx="13049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14</xdr:row>
      <xdr:rowOff>95250</xdr:rowOff>
    </xdr:from>
    <xdr:to>
      <xdr:col>1</xdr:col>
      <xdr:colOff>0</xdr:colOff>
      <xdr:row>14</xdr:row>
      <xdr:rowOff>1219200</xdr:rowOff>
    </xdr:to>
    <xdr:pic>
      <xdr:nvPicPr>
        <xdr:cNvPr id="1047" name="Afbeelding 4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1012" t="7413" r="11012" b="7668"/>
        <a:stretch>
          <a:fillRect/>
        </a:stretch>
      </xdr:blipFill>
      <xdr:spPr bwMode="auto">
        <a:xfrm>
          <a:off x="66675" y="15678150"/>
          <a:ext cx="13525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13</xdr:row>
      <xdr:rowOff>66675</xdr:rowOff>
    </xdr:from>
    <xdr:to>
      <xdr:col>0</xdr:col>
      <xdr:colOff>1409700</xdr:colOff>
      <xdr:row>13</xdr:row>
      <xdr:rowOff>1200150</xdr:rowOff>
    </xdr:to>
    <xdr:pic>
      <xdr:nvPicPr>
        <xdr:cNvPr id="1048" name="Afbeelding 4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" y="14382750"/>
          <a:ext cx="13525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</xdr:row>
      <xdr:rowOff>114300</xdr:rowOff>
    </xdr:from>
    <xdr:to>
      <xdr:col>0</xdr:col>
      <xdr:colOff>1400175</xdr:colOff>
      <xdr:row>12</xdr:row>
      <xdr:rowOff>1238250</xdr:rowOff>
    </xdr:to>
    <xdr:pic>
      <xdr:nvPicPr>
        <xdr:cNvPr id="1049" name="Afbeelding 45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13163550"/>
          <a:ext cx="13525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"/>
  <sheetViews>
    <sheetView tabSelected="1" workbookViewId="0">
      <pane ySplit="2" topLeftCell="A3" activePane="bottomLeft" state="frozen"/>
      <selection pane="bottomLeft" activeCell="T4" sqref="T4"/>
    </sheetView>
  </sheetViews>
  <sheetFormatPr defaultRowHeight="15" x14ac:dyDescent="0.25"/>
  <cols>
    <col min="1" max="1" width="21.28515625" style="1" customWidth="1"/>
    <col min="2" max="2" width="12.42578125" style="1" customWidth="1"/>
    <col min="3" max="3" width="45.7109375" style="1" customWidth="1"/>
    <col min="4" max="4" width="20.7109375" style="3" hidden="1" customWidth="1"/>
    <col min="5" max="18" width="5.42578125" style="1" customWidth="1"/>
    <col min="19" max="19" width="12.7109375" style="1" customWidth="1"/>
    <col min="20" max="20" width="15.85546875" style="6" customWidth="1"/>
    <col min="21" max="21" width="12.140625" style="6" customWidth="1"/>
    <col min="22" max="22" width="11.85546875" style="14" customWidth="1"/>
    <col min="23" max="23" width="13.42578125" style="14" customWidth="1"/>
    <col min="24" max="16384" width="9.140625" style="1"/>
  </cols>
  <sheetData>
    <row r="1" spans="1:23" x14ac:dyDescent="0.25">
      <c r="E1" s="19" t="s">
        <v>53</v>
      </c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23" x14ac:dyDescent="0.25">
      <c r="A2" s="8" t="s">
        <v>57</v>
      </c>
      <c r="B2" s="8" t="s">
        <v>0</v>
      </c>
      <c r="C2" s="8" t="s">
        <v>54</v>
      </c>
      <c r="D2" s="9" t="s">
        <v>51</v>
      </c>
      <c r="E2" s="10">
        <v>36</v>
      </c>
      <c r="F2" s="10">
        <v>37</v>
      </c>
      <c r="G2" s="10">
        <v>38</v>
      </c>
      <c r="H2" s="10">
        <v>39</v>
      </c>
      <c r="I2" s="10">
        <v>40</v>
      </c>
      <c r="J2" s="10">
        <v>41</v>
      </c>
      <c r="K2" s="10">
        <v>42</v>
      </c>
      <c r="L2" s="10">
        <v>43</v>
      </c>
      <c r="M2" s="10">
        <v>44</v>
      </c>
      <c r="N2" s="10">
        <v>45</v>
      </c>
      <c r="O2" s="10">
        <v>46</v>
      </c>
      <c r="P2" s="10">
        <v>47</v>
      </c>
      <c r="Q2" s="10">
        <v>48</v>
      </c>
      <c r="R2" s="10">
        <v>49</v>
      </c>
      <c r="S2" s="10" t="s">
        <v>56</v>
      </c>
      <c r="T2" s="11" t="s">
        <v>65</v>
      </c>
      <c r="U2" s="11" t="s">
        <v>52</v>
      </c>
      <c r="V2" s="15" t="s">
        <v>58</v>
      </c>
      <c r="W2" s="16"/>
    </row>
    <row r="3" spans="1:23" ht="100.35" customHeight="1" x14ac:dyDescent="0.25">
      <c r="A3" s="10"/>
      <c r="B3" s="10" t="s">
        <v>31</v>
      </c>
      <c r="C3" s="10" t="s">
        <v>32</v>
      </c>
      <c r="D3" s="12">
        <v>47</v>
      </c>
      <c r="E3" s="10"/>
      <c r="F3" s="10"/>
      <c r="G3" s="10"/>
      <c r="H3" s="10"/>
      <c r="I3" s="10"/>
      <c r="J3" s="10"/>
      <c r="K3" s="10"/>
      <c r="L3" s="10"/>
      <c r="M3" s="10"/>
      <c r="N3" s="10"/>
      <c r="O3" s="10">
        <v>1</v>
      </c>
      <c r="P3" s="10">
        <v>18</v>
      </c>
      <c r="Q3" s="10">
        <v>17</v>
      </c>
      <c r="R3" s="10">
        <v>47</v>
      </c>
      <c r="S3" s="10">
        <f t="shared" ref="S3:S24" si="0">SUM(E3:R3)</f>
        <v>83</v>
      </c>
      <c r="T3" s="11">
        <v>24.85</v>
      </c>
      <c r="U3" s="11">
        <f>T3*S3</f>
        <v>2062.5500000000002</v>
      </c>
      <c r="V3" s="17" t="s">
        <v>59</v>
      </c>
      <c r="W3" s="16"/>
    </row>
    <row r="4" spans="1:23" ht="100.35" customHeight="1" x14ac:dyDescent="0.25">
      <c r="A4" s="10"/>
      <c r="B4" s="10" t="s">
        <v>26</v>
      </c>
      <c r="C4" s="10" t="s">
        <v>25</v>
      </c>
      <c r="D4" s="12">
        <v>18</v>
      </c>
      <c r="E4" s="10"/>
      <c r="F4" s="10">
        <v>1</v>
      </c>
      <c r="G4" s="10"/>
      <c r="H4" s="10">
        <v>10</v>
      </c>
      <c r="I4" s="10"/>
      <c r="J4" s="10">
        <v>7</v>
      </c>
      <c r="K4" s="10"/>
      <c r="L4" s="10"/>
      <c r="M4" s="10">
        <v>9</v>
      </c>
      <c r="N4" s="10"/>
      <c r="O4" s="10"/>
      <c r="P4" s="10">
        <v>5</v>
      </c>
      <c r="Q4" s="10">
        <v>14</v>
      </c>
      <c r="R4" s="10">
        <v>9</v>
      </c>
      <c r="S4" s="10">
        <f t="shared" si="0"/>
        <v>55</v>
      </c>
      <c r="T4" s="11">
        <v>24.85</v>
      </c>
      <c r="U4" s="11">
        <f t="shared" ref="U4:U13" si="1">T4*S4</f>
        <v>1366.75</v>
      </c>
      <c r="V4" s="17" t="s">
        <v>59</v>
      </c>
      <c r="W4" s="16"/>
    </row>
    <row r="5" spans="1:23" ht="100.35" customHeight="1" x14ac:dyDescent="0.25">
      <c r="A5"/>
      <c r="B5" s="10" t="s">
        <v>46</v>
      </c>
      <c r="C5" s="10" t="s">
        <v>45</v>
      </c>
      <c r="D5" s="12">
        <v>23</v>
      </c>
      <c r="E5" s="10"/>
      <c r="F5" s="10"/>
      <c r="G5" s="10"/>
      <c r="H5" s="10">
        <v>23</v>
      </c>
      <c r="I5" s="10">
        <v>13</v>
      </c>
      <c r="J5" s="10">
        <v>9</v>
      </c>
      <c r="K5" s="10"/>
      <c r="L5" s="10"/>
      <c r="M5" s="10"/>
      <c r="N5" s="10"/>
      <c r="O5" s="10"/>
      <c r="P5" s="10"/>
      <c r="Q5" s="10"/>
      <c r="R5" s="10"/>
      <c r="S5" s="10">
        <f t="shared" si="0"/>
        <v>45</v>
      </c>
      <c r="T5" s="11">
        <v>24.85</v>
      </c>
      <c r="U5" s="11">
        <f t="shared" si="1"/>
        <v>1118.25</v>
      </c>
      <c r="V5" s="17" t="s">
        <v>59</v>
      </c>
      <c r="W5" s="16"/>
    </row>
    <row r="6" spans="1:23" ht="100.35" customHeight="1" x14ac:dyDescent="0.25">
      <c r="A6" s="10"/>
      <c r="B6" s="10" t="s">
        <v>44</v>
      </c>
      <c r="C6" s="10" t="s">
        <v>43</v>
      </c>
      <c r="D6" s="12">
        <v>47</v>
      </c>
      <c r="E6" s="10"/>
      <c r="F6" s="10">
        <v>3</v>
      </c>
      <c r="G6" s="10"/>
      <c r="H6" s="10">
        <v>12</v>
      </c>
      <c r="I6" s="10"/>
      <c r="J6" s="10">
        <v>1</v>
      </c>
      <c r="K6" s="10"/>
      <c r="L6" s="10"/>
      <c r="M6" s="10"/>
      <c r="N6" s="10"/>
      <c r="O6" s="10">
        <v>6</v>
      </c>
      <c r="P6" s="10">
        <v>47</v>
      </c>
      <c r="Q6" s="10">
        <v>34</v>
      </c>
      <c r="R6" s="10">
        <v>13</v>
      </c>
      <c r="S6" s="10">
        <f t="shared" si="0"/>
        <v>116</v>
      </c>
      <c r="T6" s="11">
        <v>24.85</v>
      </c>
      <c r="U6" s="11">
        <f t="shared" si="1"/>
        <v>2882.6000000000004</v>
      </c>
      <c r="V6" s="17" t="s">
        <v>59</v>
      </c>
      <c r="W6" s="16"/>
    </row>
    <row r="7" spans="1:23" ht="100.35" customHeight="1" x14ac:dyDescent="0.25">
      <c r="A7" s="10"/>
      <c r="B7" s="10" t="s">
        <v>38</v>
      </c>
      <c r="C7" s="10" t="s">
        <v>37</v>
      </c>
      <c r="D7" s="12">
        <v>52</v>
      </c>
      <c r="E7" s="10"/>
      <c r="F7" s="10"/>
      <c r="G7" s="10"/>
      <c r="H7" s="10">
        <v>12</v>
      </c>
      <c r="I7" s="10">
        <v>10</v>
      </c>
      <c r="J7" s="10">
        <v>14</v>
      </c>
      <c r="K7" s="10"/>
      <c r="L7" s="10"/>
      <c r="M7" s="10">
        <v>50</v>
      </c>
      <c r="N7" s="10">
        <v>27</v>
      </c>
      <c r="O7" s="10">
        <v>31</v>
      </c>
      <c r="P7" s="10">
        <v>17</v>
      </c>
      <c r="Q7" s="10">
        <v>22</v>
      </c>
      <c r="R7" s="10">
        <v>16</v>
      </c>
      <c r="S7" s="10">
        <f t="shared" si="0"/>
        <v>199</v>
      </c>
      <c r="T7" s="11">
        <v>24.85</v>
      </c>
      <c r="U7" s="11">
        <f t="shared" si="1"/>
        <v>4945.1500000000005</v>
      </c>
      <c r="V7" s="17" t="s">
        <v>59</v>
      </c>
      <c r="W7" s="16"/>
    </row>
    <row r="8" spans="1:23" ht="100.35" customHeight="1" x14ac:dyDescent="0.25">
      <c r="A8" s="13"/>
      <c r="B8" s="10" t="s">
        <v>48</v>
      </c>
      <c r="C8" s="10" t="s">
        <v>47</v>
      </c>
      <c r="D8" s="12">
        <v>27</v>
      </c>
      <c r="E8" s="10"/>
      <c r="F8" s="10"/>
      <c r="G8" s="10"/>
      <c r="H8" s="10">
        <v>26</v>
      </c>
      <c r="I8" s="10">
        <v>16</v>
      </c>
      <c r="J8" s="10">
        <v>23</v>
      </c>
      <c r="K8" s="10"/>
      <c r="L8" s="10"/>
      <c r="M8" s="10"/>
      <c r="N8" s="10"/>
      <c r="O8" s="10">
        <v>2</v>
      </c>
      <c r="P8" s="10"/>
      <c r="Q8" s="10"/>
      <c r="R8" s="10"/>
      <c r="S8" s="10">
        <f t="shared" si="0"/>
        <v>67</v>
      </c>
      <c r="T8" s="11">
        <v>24.85</v>
      </c>
      <c r="U8" s="11">
        <f t="shared" si="1"/>
        <v>1664.95</v>
      </c>
      <c r="V8" s="17" t="s">
        <v>59</v>
      </c>
      <c r="W8" s="16"/>
    </row>
    <row r="9" spans="1:23" ht="100.35" customHeight="1" x14ac:dyDescent="0.25">
      <c r="A9"/>
      <c r="B9" s="10" t="s">
        <v>42</v>
      </c>
      <c r="C9" s="10" t="s">
        <v>41</v>
      </c>
      <c r="D9" s="12">
        <v>35</v>
      </c>
      <c r="E9" s="10"/>
      <c r="F9" s="10">
        <v>33</v>
      </c>
      <c r="G9" s="10">
        <v>25</v>
      </c>
      <c r="H9" s="10">
        <v>32</v>
      </c>
      <c r="I9" s="10">
        <v>32</v>
      </c>
      <c r="J9" s="10"/>
      <c r="K9" s="10">
        <v>4</v>
      </c>
      <c r="L9" s="10"/>
      <c r="M9" s="10">
        <v>7</v>
      </c>
      <c r="N9" s="10"/>
      <c r="O9" s="10">
        <v>1</v>
      </c>
      <c r="P9" s="10">
        <v>25</v>
      </c>
      <c r="Q9" s="10">
        <v>16</v>
      </c>
      <c r="R9" s="10"/>
      <c r="S9" s="10">
        <f t="shared" si="0"/>
        <v>175</v>
      </c>
      <c r="T9" s="11">
        <v>24.85</v>
      </c>
      <c r="U9" s="11">
        <f t="shared" si="1"/>
        <v>4348.75</v>
      </c>
      <c r="V9" s="17" t="s">
        <v>59</v>
      </c>
      <c r="W9" s="16"/>
    </row>
    <row r="10" spans="1:23" ht="100.35" customHeight="1" x14ac:dyDescent="0.25">
      <c r="A10" s="10"/>
      <c r="B10" s="10" t="s">
        <v>36</v>
      </c>
      <c r="C10" s="10" t="s">
        <v>35</v>
      </c>
      <c r="D10" s="12">
        <v>30</v>
      </c>
      <c r="E10" s="10"/>
      <c r="F10" s="10"/>
      <c r="G10" s="10"/>
      <c r="H10" s="10"/>
      <c r="I10" s="10">
        <v>30</v>
      </c>
      <c r="J10" s="10">
        <v>7</v>
      </c>
      <c r="K10" s="10">
        <v>21</v>
      </c>
      <c r="L10" s="10"/>
      <c r="M10" s="10">
        <v>11</v>
      </c>
      <c r="N10" s="10"/>
      <c r="O10" s="10"/>
      <c r="P10" s="10">
        <v>3</v>
      </c>
      <c r="Q10" s="10">
        <v>7</v>
      </c>
      <c r="R10" s="10"/>
      <c r="S10" s="10">
        <f t="shared" si="0"/>
        <v>79</v>
      </c>
      <c r="T10" s="11">
        <v>24.85</v>
      </c>
      <c r="U10" s="11">
        <f t="shared" si="1"/>
        <v>1963.15</v>
      </c>
      <c r="V10" s="17" t="s">
        <v>59</v>
      </c>
      <c r="W10" s="16"/>
    </row>
    <row r="11" spans="1:23" ht="100.35" customHeight="1" x14ac:dyDescent="0.25">
      <c r="A11"/>
      <c r="B11" s="10" t="s">
        <v>29</v>
      </c>
      <c r="C11" s="10" t="s">
        <v>30</v>
      </c>
      <c r="D11" s="12">
        <v>12</v>
      </c>
      <c r="E11" s="10"/>
      <c r="F11" s="10">
        <v>10</v>
      </c>
      <c r="G11" s="10">
        <v>2</v>
      </c>
      <c r="H11" s="10">
        <v>10</v>
      </c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>
        <f t="shared" si="0"/>
        <v>22</v>
      </c>
      <c r="T11" s="11">
        <v>24.85</v>
      </c>
      <c r="U11" s="11">
        <f t="shared" si="1"/>
        <v>546.70000000000005</v>
      </c>
      <c r="V11" s="17" t="s">
        <v>59</v>
      </c>
      <c r="W11" s="16"/>
    </row>
    <row r="12" spans="1:23" ht="100.35" customHeight="1" x14ac:dyDescent="0.25">
      <c r="A12" s="10"/>
      <c r="B12" s="10" t="s">
        <v>24</v>
      </c>
      <c r="C12" s="10" t="s">
        <v>23</v>
      </c>
      <c r="D12" s="12">
        <v>26</v>
      </c>
      <c r="E12" s="10"/>
      <c r="F12" s="10"/>
      <c r="G12" s="10"/>
      <c r="H12" s="10">
        <v>10</v>
      </c>
      <c r="I12" s="10">
        <v>11</v>
      </c>
      <c r="J12" s="10">
        <v>22</v>
      </c>
      <c r="K12" s="10"/>
      <c r="L12" s="10"/>
      <c r="M12" s="10"/>
      <c r="N12" s="10"/>
      <c r="O12" s="10">
        <v>4</v>
      </c>
      <c r="P12" s="10"/>
      <c r="Q12" s="10">
        <v>1</v>
      </c>
      <c r="R12" s="10"/>
      <c r="S12" s="10">
        <f t="shared" si="0"/>
        <v>48</v>
      </c>
      <c r="T12" s="11">
        <v>24.85</v>
      </c>
      <c r="U12" s="11">
        <f t="shared" si="1"/>
        <v>1192.8000000000002</v>
      </c>
      <c r="V12" s="17" t="s">
        <v>59</v>
      </c>
      <c r="W12" s="16"/>
    </row>
    <row r="13" spans="1:23" ht="100.35" customHeight="1" x14ac:dyDescent="0.25">
      <c r="A13"/>
      <c r="B13" s="10" t="s">
        <v>10</v>
      </c>
      <c r="C13" s="10" t="s">
        <v>9</v>
      </c>
      <c r="D13" s="12">
        <v>66</v>
      </c>
      <c r="E13" s="10"/>
      <c r="F13" s="10"/>
      <c r="G13" s="10"/>
      <c r="H13" s="10">
        <v>14</v>
      </c>
      <c r="I13" s="10">
        <v>14</v>
      </c>
      <c r="J13" s="10">
        <v>20</v>
      </c>
      <c r="K13" s="10">
        <v>7</v>
      </c>
      <c r="L13" s="10">
        <v>24</v>
      </c>
      <c r="M13" s="10"/>
      <c r="N13" s="10">
        <v>38</v>
      </c>
      <c r="O13" s="10">
        <v>2</v>
      </c>
      <c r="P13" s="10">
        <v>66</v>
      </c>
      <c r="Q13" s="10">
        <v>13</v>
      </c>
      <c r="R13" s="10"/>
      <c r="S13" s="10">
        <f t="shared" si="0"/>
        <v>198</v>
      </c>
      <c r="T13" s="11">
        <v>24.85</v>
      </c>
      <c r="U13" s="11">
        <f t="shared" si="1"/>
        <v>4920.3</v>
      </c>
      <c r="V13" s="18" t="s">
        <v>60</v>
      </c>
      <c r="W13" s="16" t="s">
        <v>62</v>
      </c>
    </row>
    <row r="14" spans="1:23" ht="100.35" customHeight="1" x14ac:dyDescent="0.25">
      <c r="A14" s="10"/>
      <c r="B14" s="10" t="s">
        <v>11</v>
      </c>
      <c r="C14" s="10" t="s">
        <v>12</v>
      </c>
      <c r="D14" s="12">
        <v>1</v>
      </c>
      <c r="E14" s="10"/>
      <c r="F14" s="10"/>
      <c r="G14" s="10"/>
      <c r="H14" s="10"/>
      <c r="I14" s="10"/>
      <c r="J14" s="10"/>
      <c r="K14" s="10">
        <v>1</v>
      </c>
      <c r="L14" s="10">
        <v>1</v>
      </c>
      <c r="M14" s="10"/>
      <c r="N14" s="10">
        <v>1</v>
      </c>
      <c r="O14" s="10"/>
      <c r="P14" s="10"/>
      <c r="Q14" s="10"/>
      <c r="R14" s="10"/>
      <c r="S14" s="10">
        <f t="shared" si="0"/>
        <v>3</v>
      </c>
      <c r="T14" s="11">
        <v>24.85</v>
      </c>
      <c r="U14" s="11">
        <f t="shared" ref="U14:U24" si="2">T14*S14</f>
        <v>74.550000000000011</v>
      </c>
      <c r="V14" s="18" t="s">
        <v>60</v>
      </c>
      <c r="W14" s="16" t="s">
        <v>62</v>
      </c>
    </row>
    <row r="15" spans="1:23" ht="100.35" customHeight="1" x14ac:dyDescent="0.25">
      <c r="A15" s="10"/>
      <c r="B15" s="10" t="s">
        <v>8</v>
      </c>
      <c r="C15" s="10" t="s">
        <v>7</v>
      </c>
      <c r="D15" s="12">
        <v>54</v>
      </c>
      <c r="E15" s="10"/>
      <c r="F15" s="10"/>
      <c r="G15" s="10"/>
      <c r="H15" s="10"/>
      <c r="I15" s="10">
        <v>3</v>
      </c>
      <c r="J15" s="10"/>
      <c r="K15" s="10">
        <v>7</v>
      </c>
      <c r="L15" s="10"/>
      <c r="M15" s="10"/>
      <c r="N15" s="10">
        <v>53</v>
      </c>
      <c r="O15" s="10"/>
      <c r="P15" s="10">
        <v>1</v>
      </c>
      <c r="Q15" s="10">
        <v>9</v>
      </c>
      <c r="R15" s="10"/>
      <c r="S15" s="10">
        <f t="shared" si="0"/>
        <v>73</v>
      </c>
      <c r="T15" s="11">
        <v>24.85</v>
      </c>
      <c r="U15" s="11">
        <f t="shared" si="2"/>
        <v>1814.0500000000002</v>
      </c>
      <c r="V15" s="18" t="s">
        <v>61</v>
      </c>
      <c r="W15" s="16" t="s">
        <v>62</v>
      </c>
    </row>
    <row r="16" spans="1:23" ht="100.35" customHeight="1" x14ac:dyDescent="0.25">
      <c r="A16"/>
      <c r="B16" s="10" t="s">
        <v>20</v>
      </c>
      <c r="C16" s="10" t="s">
        <v>19</v>
      </c>
      <c r="D16" s="12">
        <v>205</v>
      </c>
      <c r="E16" s="10"/>
      <c r="F16" s="10"/>
      <c r="G16" s="10"/>
      <c r="H16" s="10">
        <v>87</v>
      </c>
      <c r="I16" s="10">
        <v>22</v>
      </c>
      <c r="J16" s="10"/>
      <c r="K16" s="10">
        <v>207</v>
      </c>
      <c r="L16" s="10">
        <v>17</v>
      </c>
      <c r="M16" s="10">
        <v>176</v>
      </c>
      <c r="N16" s="10">
        <v>14</v>
      </c>
      <c r="O16" s="10">
        <v>54</v>
      </c>
      <c r="P16" s="10">
        <v>51</v>
      </c>
      <c r="Q16" s="10">
        <v>61</v>
      </c>
      <c r="R16" s="10"/>
      <c r="S16" s="10">
        <f t="shared" si="0"/>
        <v>689</v>
      </c>
      <c r="T16" s="11">
        <v>24.85</v>
      </c>
      <c r="U16" s="11">
        <f t="shared" si="2"/>
        <v>17121.650000000001</v>
      </c>
      <c r="V16" s="18" t="s">
        <v>60</v>
      </c>
      <c r="W16" s="16" t="s">
        <v>62</v>
      </c>
    </row>
    <row r="17" spans="1:23" ht="100.35" customHeight="1" x14ac:dyDescent="0.25">
      <c r="A17" s="10"/>
      <c r="B17" s="10" t="s">
        <v>17</v>
      </c>
      <c r="C17" s="10" t="s">
        <v>18</v>
      </c>
      <c r="D17" s="12">
        <v>32</v>
      </c>
      <c r="E17" s="10"/>
      <c r="F17" s="10"/>
      <c r="G17" s="10"/>
      <c r="H17" s="10"/>
      <c r="I17" s="10">
        <v>7</v>
      </c>
      <c r="J17" s="10"/>
      <c r="K17" s="10"/>
      <c r="L17" s="10"/>
      <c r="M17" s="10"/>
      <c r="N17" s="10"/>
      <c r="O17" s="10"/>
      <c r="P17" s="10">
        <v>31</v>
      </c>
      <c r="Q17" s="10"/>
      <c r="R17" s="10"/>
      <c r="S17" s="10">
        <f t="shared" si="0"/>
        <v>38</v>
      </c>
      <c r="T17" s="11">
        <v>24.85</v>
      </c>
      <c r="U17" s="11">
        <f t="shared" si="2"/>
        <v>944.30000000000007</v>
      </c>
      <c r="V17" s="18" t="s">
        <v>61</v>
      </c>
      <c r="W17" s="16" t="s">
        <v>62</v>
      </c>
    </row>
    <row r="18" spans="1:23" ht="100.35" customHeight="1" x14ac:dyDescent="0.25">
      <c r="A18"/>
      <c r="B18" s="10" t="s">
        <v>2</v>
      </c>
      <c r="C18" s="10" t="s">
        <v>1</v>
      </c>
      <c r="D18" s="12">
        <v>62</v>
      </c>
      <c r="E18" s="10"/>
      <c r="F18" s="10"/>
      <c r="G18" s="10"/>
      <c r="H18" s="10"/>
      <c r="I18" s="10"/>
      <c r="J18" s="10"/>
      <c r="K18" s="10"/>
      <c r="L18" s="10"/>
      <c r="M18" s="10">
        <v>60</v>
      </c>
      <c r="N18" s="10">
        <v>26</v>
      </c>
      <c r="O18" s="10">
        <v>25</v>
      </c>
      <c r="P18" s="10">
        <v>32</v>
      </c>
      <c r="Q18" s="10">
        <v>25</v>
      </c>
      <c r="R18" s="10"/>
      <c r="S18" s="10">
        <f t="shared" si="0"/>
        <v>168</v>
      </c>
      <c r="T18" s="11">
        <v>24.85</v>
      </c>
      <c r="U18" s="11">
        <f>T18*S18</f>
        <v>4174.8</v>
      </c>
      <c r="V18" s="18" t="s">
        <v>60</v>
      </c>
      <c r="W18" s="16" t="s">
        <v>62</v>
      </c>
    </row>
    <row r="19" spans="1:23" ht="100.35" customHeight="1" x14ac:dyDescent="0.25">
      <c r="A19" s="10"/>
      <c r="B19" s="10" t="s">
        <v>40</v>
      </c>
      <c r="C19" s="10" t="s">
        <v>39</v>
      </c>
      <c r="D19" s="12">
        <v>47</v>
      </c>
      <c r="E19" s="10"/>
      <c r="F19" s="10"/>
      <c r="G19" s="10"/>
      <c r="H19" s="10">
        <v>13</v>
      </c>
      <c r="I19" s="10"/>
      <c r="J19" s="10"/>
      <c r="K19" s="10"/>
      <c r="L19" s="10"/>
      <c r="M19" s="10"/>
      <c r="N19" s="10">
        <v>45</v>
      </c>
      <c r="O19" s="10"/>
      <c r="P19" s="10">
        <v>12</v>
      </c>
      <c r="Q19" s="10">
        <v>18</v>
      </c>
      <c r="R19" s="10">
        <v>12</v>
      </c>
      <c r="S19" s="10">
        <f t="shared" si="0"/>
        <v>100</v>
      </c>
      <c r="T19" s="11">
        <v>24.85</v>
      </c>
      <c r="U19" s="11">
        <f t="shared" si="2"/>
        <v>2485</v>
      </c>
      <c r="V19" s="18" t="s">
        <v>63</v>
      </c>
      <c r="W19" s="16"/>
    </row>
    <row r="20" spans="1:23" ht="100.35" customHeight="1" x14ac:dyDescent="0.25">
      <c r="A20"/>
      <c r="B20" s="10" t="s">
        <v>34</v>
      </c>
      <c r="C20" s="10" t="s">
        <v>33</v>
      </c>
      <c r="D20" s="12">
        <v>38</v>
      </c>
      <c r="E20" s="10"/>
      <c r="F20" s="10"/>
      <c r="G20" s="10"/>
      <c r="H20" s="10">
        <v>7</v>
      </c>
      <c r="I20" s="10"/>
      <c r="J20" s="10">
        <v>18</v>
      </c>
      <c r="K20" s="10">
        <v>23</v>
      </c>
      <c r="L20" s="10">
        <v>24</v>
      </c>
      <c r="M20" s="10">
        <v>30</v>
      </c>
      <c r="N20" s="10">
        <v>15</v>
      </c>
      <c r="O20" s="10">
        <v>36</v>
      </c>
      <c r="P20" s="10">
        <v>14</v>
      </c>
      <c r="Q20" s="10">
        <v>18</v>
      </c>
      <c r="R20" s="10">
        <v>3</v>
      </c>
      <c r="S20" s="10">
        <f t="shared" si="0"/>
        <v>188</v>
      </c>
      <c r="T20" s="11">
        <v>24.85</v>
      </c>
      <c r="U20" s="11">
        <f t="shared" si="2"/>
        <v>4671.8</v>
      </c>
      <c r="V20" s="18" t="s">
        <v>63</v>
      </c>
      <c r="W20" s="16"/>
    </row>
    <row r="21" spans="1:23" ht="100.35" customHeight="1" x14ac:dyDescent="0.25">
      <c r="A21" s="10"/>
      <c r="B21" s="10" t="s">
        <v>28</v>
      </c>
      <c r="C21" s="10" t="s">
        <v>27</v>
      </c>
      <c r="D21" s="12">
        <v>152</v>
      </c>
      <c r="E21" s="10"/>
      <c r="F21" s="10">
        <v>9</v>
      </c>
      <c r="G21" s="10"/>
      <c r="H21" s="10"/>
      <c r="I21" s="10"/>
      <c r="J21" s="10"/>
      <c r="K21" s="10">
        <v>141</v>
      </c>
      <c r="L21" s="10"/>
      <c r="M21" s="10"/>
      <c r="N21" s="10">
        <v>34</v>
      </c>
      <c r="O21" s="10"/>
      <c r="P21" s="10">
        <v>8</v>
      </c>
      <c r="Q21" s="10">
        <v>7</v>
      </c>
      <c r="R21" s="10"/>
      <c r="S21" s="10">
        <f t="shared" si="0"/>
        <v>199</v>
      </c>
      <c r="T21" s="11">
        <v>24.85</v>
      </c>
      <c r="U21" s="11">
        <f t="shared" si="2"/>
        <v>4945.1500000000005</v>
      </c>
      <c r="V21" s="18" t="s">
        <v>63</v>
      </c>
      <c r="W21" s="16"/>
    </row>
    <row r="22" spans="1:23" ht="100.35" customHeight="1" x14ac:dyDescent="0.25">
      <c r="A22"/>
      <c r="B22" s="10" t="s">
        <v>22</v>
      </c>
      <c r="C22" s="10" t="s">
        <v>21</v>
      </c>
      <c r="D22" s="12">
        <v>23</v>
      </c>
      <c r="E22" s="10"/>
      <c r="F22" s="10"/>
      <c r="G22" s="10"/>
      <c r="H22" s="10">
        <v>23</v>
      </c>
      <c r="I22" s="10">
        <v>12</v>
      </c>
      <c r="J22" s="10"/>
      <c r="K22" s="10"/>
      <c r="L22" s="10"/>
      <c r="M22" s="10"/>
      <c r="N22" s="10"/>
      <c r="O22" s="10"/>
      <c r="P22" s="10">
        <v>7</v>
      </c>
      <c r="Q22" s="10">
        <v>23</v>
      </c>
      <c r="R22" s="10">
        <v>6</v>
      </c>
      <c r="S22" s="10">
        <f t="shared" si="0"/>
        <v>71</v>
      </c>
      <c r="T22" s="11">
        <v>24.85</v>
      </c>
      <c r="U22" s="11">
        <f t="shared" si="2"/>
        <v>1764.3500000000001</v>
      </c>
      <c r="V22" s="18" t="s">
        <v>63</v>
      </c>
      <c r="W22" s="16"/>
    </row>
    <row r="23" spans="1:23" ht="100.35" customHeight="1" x14ac:dyDescent="0.25">
      <c r="A23" s="10"/>
      <c r="B23" s="10" t="s">
        <v>16</v>
      </c>
      <c r="C23" s="10" t="s">
        <v>15</v>
      </c>
      <c r="D23" s="12">
        <v>50</v>
      </c>
      <c r="E23" s="10">
        <v>25</v>
      </c>
      <c r="F23" s="10">
        <v>17</v>
      </c>
      <c r="G23" s="10">
        <v>48</v>
      </c>
      <c r="H23" s="10">
        <v>39</v>
      </c>
      <c r="I23" s="10">
        <v>18</v>
      </c>
      <c r="J23" s="10"/>
      <c r="K23" s="10"/>
      <c r="L23" s="10"/>
      <c r="M23" s="10"/>
      <c r="N23" s="10"/>
      <c r="O23" s="10"/>
      <c r="P23" s="10">
        <v>29</v>
      </c>
      <c r="Q23" s="10">
        <v>5</v>
      </c>
      <c r="R23" s="10"/>
      <c r="S23" s="10">
        <f t="shared" si="0"/>
        <v>181</v>
      </c>
      <c r="T23" s="11">
        <v>24.85</v>
      </c>
      <c r="U23" s="11">
        <f t="shared" si="2"/>
        <v>4497.8500000000004</v>
      </c>
      <c r="V23" s="18" t="s">
        <v>64</v>
      </c>
      <c r="W23" s="16"/>
    </row>
    <row r="24" spans="1:23" ht="100.35" customHeight="1" x14ac:dyDescent="0.25">
      <c r="A24" s="10"/>
      <c r="B24" s="10" t="s">
        <v>14</v>
      </c>
      <c r="C24" s="10" t="s">
        <v>13</v>
      </c>
      <c r="D24" s="12">
        <v>99</v>
      </c>
      <c r="E24" s="10"/>
      <c r="F24" s="10"/>
      <c r="G24" s="10">
        <v>98</v>
      </c>
      <c r="H24" s="10">
        <v>65</v>
      </c>
      <c r="I24" s="10">
        <v>63</v>
      </c>
      <c r="J24" s="10">
        <v>53</v>
      </c>
      <c r="K24" s="10"/>
      <c r="L24" s="10">
        <v>1</v>
      </c>
      <c r="M24" s="10"/>
      <c r="N24" s="10"/>
      <c r="O24" s="10"/>
      <c r="P24" s="10">
        <v>11</v>
      </c>
      <c r="Q24" s="10">
        <v>11</v>
      </c>
      <c r="R24" s="10"/>
      <c r="S24" s="10">
        <f t="shared" si="0"/>
        <v>302</v>
      </c>
      <c r="T24" s="11">
        <v>24.85</v>
      </c>
      <c r="U24" s="11">
        <f t="shared" si="2"/>
        <v>7504.7000000000007</v>
      </c>
      <c r="V24" s="18" t="s">
        <v>64</v>
      </c>
      <c r="W24" s="16"/>
    </row>
    <row r="25" spans="1:23" ht="100.35" customHeight="1" x14ac:dyDescent="0.25">
      <c r="A25"/>
      <c r="B25" s="10" t="s">
        <v>5</v>
      </c>
      <c r="C25" s="10" t="s">
        <v>6</v>
      </c>
      <c r="D25" s="12">
        <v>16</v>
      </c>
      <c r="E25" s="10">
        <v>5</v>
      </c>
      <c r="F25" s="10">
        <v>7</v>
      </c>
      <c r="G25" s="10">
        <v>1</v>
      </c>
      <c r="H25" s="10"/>
      <c r="I25" s="10"/>
      <c r="J25" s="10"/>
      <c r="K25" s="10"/>
      <c r="L25" s="10"/>
      <c r="M25" s="10">
        <v>11</v>
      </c>
      <c r="N25" s="10"/>
      <c r="O25" s="10"/>
      <c r="P25" s="10"/>
      <c r="Q25" s="10"/>
      <c r="R25" s="10"/>
      <c r="S25" s="10">
        <f>SUM(E25:R25)</f>
        <v>24</v>
      </c>
      <c r="T25" s="11">
        <v>24.85</v>
      </c>
      <c r="U25" s="11">
        <f>T25*S25</f>
        <v>596.40000000000009</v>
      </c>
      <c r="V25" s="18" t="s">
        <v>64</v>
      </c>
      <c r="W25" s="16"/>
    </row>
    <row r="26" spans="1:23" ht="100.35" customHeight="1" x14ac:dyDescent="0.25">
      <c r="A26" s="10"/>
      <c r="B26" s="10" t="s">
        <v>4</v>
      </c>
      <c r="C26" s="10" t="s">
        <v>3</v>
      </c>
      <c r="D26" s="12">
        <v>39</v>
      </c>
      <c r="E26" s="10"/>
      <c r="F26" s="10"/>
      <c r="G26" s="10"/>
      <c r="H26" s="10">
        <v>21</v>
      </c>
      <c r="I26" s="10">
        <v>10</v>
      </c>
      <c r="J26" s="10"/>
      <c r="K26" s="10"/>
      <c r="L26" s="10"/>
      <c r="M26" s="10"/>
      <c r="N26" s="10"/>
      <c r="O26" s="10"/>
      <c r="P26" s="10">
        <v>39</v>
      </c>
      <c r="Q26" s="10">
        <v>2</v>
      </c>
      <c r="R26" s="10"/>
      <c r="S26" s="10">
        <f>SUM(E26:R26)</f>
        <v>72</v>
      </c>
      <c r="T26" s="11">
        <v>24.85</v>
      </c>
      <c r="U26" s="11">
        <f>T26*S26</f>
        <v>1789.2</v>
      </c>
      <c r="V26" s="18" t="s">
        <v>64</v>
      </c>
      <c r="W26" s="16"/>
    </row>
    <row r="27" spans="1:23" hidden="1" x14ac:dyDescent="0.25">
      <c r="B27" s="1" t="s">
        <v>49</v>
      </c>
      <c r="C27" s="5" t="s">
        <v>50</v>
      </c>
      <c r="D27" s="3">
        <v>25</v>
      </c>
      <c r="U27" s="6">
        <f>T27*S27</f>
        <v>0</v>
      </c>
    </row>
    <row r="28" spans="1:23" x14ac:dyDescent="0.25">
      <c r="C28" s="2" t="s">
        <v>55</v>
      </c>
      <c r="D28" s="4">
        <f>SUBTOTAL(9,D3:D27)</f>
        <v>1226</v>
      </c>
      <c r="S28" s="2">
        <f>SUM(S3:S26)</f>
        <v>3195</v>
      </c>
      <c r="T28" s="2"/>
      <c r="U28" s="7">
        <f>SUM(U3:U26)</f>
        <v>79395.75</v>
      </c>
    </row>
  </sheetData>
  <autoFilter ref="B2:D27">
    <sortState ref="B3:D27">
      <sortCondition ref="C2"/>
    </sortState>
  </autoFilter>
  <mergeCells count="1">
    <mergeCell ref="E1:R1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Matenboog stock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2019-05-20T14:06:14Z</dcterms:created>
  <dcterms:modified xsi:type="dcterms:W3CDTF">2019-10-18T09:11:03Z</dcterms:modified>
</cp:coreProperties>
</file>